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Worksheet" sheetId="1" r:id="rId1"/>
    <sheet name="Sheet3" sheetId="2" r:id="rId2"/>
  </sheets>
  <definedNames>
    <definedName name="_xlnm.Print_Area" localSheetId="0">'Worksheet'!$A$1:$E$44</definedName>
  </definedNames>
  <calcPr fullCalcOnLoad="1"/>
</workbook>
</file>

<file path=xl/sharedStrings.xml><?xml version="1.0" encoding="utf-8"?>
<sst xmlns="http://schemas.openxmlformats.org/spreadsheetml/2006/main" count="48" uniqueCount="46">
  <si>
    <t>Residential Subdivision/Development</t>
  </si>
  <si>
    <t>1. Number of Units</t>
  </si>
  <si>
    <t>4. Average Service Cost per Unit</t>
  </si>
  <si>
    <t>Cost per Unit</t>
  </si>
  <si>
    <t xml:space="preserve">17. Water Main and Service </t>
  </si>
  <si>
    <t xml:space="preserve">18. Inflation Adjusted </t>
  </si>
  <si>
    <t>19. Ledge and Extraordinary</t>
  </si>
  <si>
    <t>20. Public Water Cost Per Unit</t>
  </si>
  <si>
    <t>22. Average Residential Sprinkler</t>
  </si>
  <si>
    <t>5. Current Month and Year</t>
  </si>
  <si>
    <t>11. Ledge Cost for Analysis</t>
  </si>
  <si>
    <t>10b. Alternative Estimate of Ledge Cost</t>
  </si>
  <si>
    <t>12. Estimated Extraordinary Costs</t>
  </si>
  <si>
    <r>
      <rPr>
        <b/>
        <sz val="9"/>
        <rFont val="Arial"/>
        <family val="2"/>
      </rPr>
      <t>Part A.</t>
    </r>
    <r>
      <rPr>
        <sz val="9"/>
        <rFont val="Arial"/>
        <family val="2"/>
      </rPr>
      <t xml:space="preserve">  Basic Information</t>
    </r>
  </si>
  <si>
    <r>
      <rPr>
        <b/>
        <sz val="9"/>
        <rFont val="Arial"/>
        <family val="2"/>
      </rPr>
      <t>Part B.</t>
    </r>
    <r>
      <rPr>
        <sz val="9"/>
        <rFont val="Arial"/>
        <family val="2"/>
      </rPr>
      <t xml:space="preserve"> Determine Construction Cost Inflation Factor</t>
    </r>
  </si>
  <si>
    <r>
      <rPr>
        <b/>
        <sz val="9"/>
        <rFont val="Arial"/>
        <family val="2"/>
      </rPr>
      <t>Part C.</t>
    </r>
    <r>
      <rPr>
        <sz val="9"/>
        <rFont val="Arial"/>
        <family val="2"/>
      </rPr>
      <t xml:space="preserve"> Determine Ledge and Extraordinary Costs</t>
    </r>
  </si>
  <si>
    <r>
      <rPr>
        <b/>
        <sz val="9"/>
        <rFont val="Arial"/>
        <family val="2"/>
      </rPr>
      <t>Part D</t>
    </r>
    <r>
      <rPr>
        <sz val="9"/>
        <rFont val="Arial"/>
        <family val="2"/>
      </rPr>
      <t xml:space="preserve">.  - Calculate Public Water </t>
    </r>
  </si>
  <si>
    <t>ANALYSIS</t>
  </si>
  <si>
    <t>PROJECT DESCRIPTION</t>
  </si>
  <si>
    <t>MATERIALS DESCRIPTION</t>
  </si>
  <si>
    <t>8. Construction Cost  Inflation Factor</t>
  </si>
  <si>
    <t xml:space="preserve">25. Public Water </t>
  </si>
  <si>
    <t xml:space="preserve">26. Maximum Private Water </t>
  </si>
  <si>
    <t xml:space="preserve">23. Maximum Private Water </t>
  </si>
  <si>
    <t xml:space="preserve">24. Inflation Adjusted Maximum </t>
  </si>
  <si>
    <t xml:space="preserve">21. Average Well </t>
  </si>
  <si>
    <r>
      <rPr>
        <b/>
        <sz val="9"/>
        <rFont val="Arial"/>
        <family val="2"/>
      </rPr>
      <t>Part E.</t>
    </r>
    <r>
      <rPr>
        <sz val="9"/>
        <rFont val="Arial"/>
        <family val="2"/>
      </rPr>
      <t xml:space="preserve"> Calculate Maximum Private Water </t>
    </r>
  </si>
  <si>
    <t>9. Estimated Lineal Feet of Ledge Trench</t>
  </si>
  <si>
    <t>3. Lineal Feet of Water Main in a  proposed Street or R-O-W</t>
  </si>
  <si>
    <t>7. ENR CCI for  May of 2004</t>
  </si>
  <si>
    <t>2. Lineal Feet of Water Main in an Existing Street</t>
  </si>
  <si>
    <t xml:space="preserve">         OR</t>
  </si>
  <si>
    <t xml:space="preserve">10a. Estimated Inflation Adjusted Ledge Cost </t>
  </si>
  <si>
    <t>I. Name of Project:</t>
  </si>
  <si>
    <t>II. Owner/Applicant:</t>
  </si>
  <si>
    <t>III. Zoning District:</t>
  </si>
  <si>
    <t>IV. Date of Application:</t>
  </si>
  <si>
    <t>V. Prepared By:</t>
  </si>
  <si>
    <t xml:space="preserve">VI. Assumptions Used in the </t>
  </si>
  <si>
    <t xml:space="preserve">     Analysis</t>
  </si>
  <si>
    <r>
      <rPr>
        <b/>
        <sz val="9"/>
        <color indexed="10"/>
        <rFont val="Arial"/>
        <family val="2"/>
      </rPr>
      <t xml:space="preserve">Click on link for the current ENR CCI: </t>
    </r>
    <r>
      <rPr>
        <sz val="9"/>
        <color indexed="56"/>
        <rFont val="Arial"/>
        <family val="2"/>
      </rPr>
      <t>http://enr.construction.com/economics/default.asp</t>
    </r>
  </si>
  <si>
    <r>
      <t xml:space="preserve">6. ENR CCI for the current month - </t>
    </r>
    <r>
      <rPr>
        <b/>
        <sz val="9"/>
        <color indexed="10"/>
        <rFont val="Arial"/>
        <family val="2"/>
      </rPr>
      <t>See Link (below)</t>
    </r>
  </si>
  <si>
    <t>COST ESTIMATOR</t>
  </si>
  <si>
    <t>FOR WATER SUPPLY EQUIVALENT</t>
  </si>
  <si>
    <t>REVISED:
03/25/05
03/15/11</t>
  </si>
  <si>
    <r>
      <rPr>
        <b/>
        <sz val="9"/>
        <rFont val="Arial"/>
        <family val="2"/>
      </rPr>
      <t>Part F.</t>
    </r>
    <r>
      <rPr>
        <sz val="9"/>
        <rFont val="Arial"/>
        <family val="2"/>
      </rPr>
      <t xml:space="preserve"> Public Water Cost and Maximum Private Water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</si>
</sst>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.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  <numFmt numFmtId="173" formatCode="mm/dd/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7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  <protection/>
    </xf>
    <xf numFmtId="167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 applyProtection="1">
      <alignment vertical="center"/>
      <protection/>
    </xf>
    <xf numFmtId="16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vertical="center"/>
    </xf>
    <xf numFmtId="167" fontId="7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vertical="center" wrapText="1"/>
      <protection locked="0"/>
    </xf>
    <xf numFmtId="1" fontId="3" fillId="32" borderId="14" xfId="0" applyNumberFormat="1" applyFont="1" applyFill="1" applyBorder="1" applyAlignment="1" applyProtection="1">
      <alignment horizontal="center" vertical="center"/>
      <protection locked="0"/>
    </xf>
    <xf numFmtId="165" fontId="3" fillId="32" borderId="14" xfId="0" applyNumberFormat="1" applyFont="1" applyFill="1" applyBorder="1" applyAlignment="1" applyProtection="1">
      <alignment horizontal="center" vertical="center"/>
      <protection locked="0"/>
    </xf>
    <xf numFmtId="1" fontId="3" fillId="32" borderId="14" xfId="0" applyNumberFormat="1" applyFont="1" applyFill="1" applyBorder="1" applyAlignment="1" applyProtection="1">
      <alignment horizontal="center"/>
      <protection locked="0"/>
    </xf>
    <xf numFmtId="3" fontId="3" fillId="32" borderId="14" xfId="0" applyNumberFormat="1" applyFont="1" applyFill="1" applyBorder="1" applyAlignment="1" applyProtection="1">
      <alignment horizontal="center"/>
      <protection locked="0"/>
    </xf>
    <xf numFmtId="167" fontId="3" fillId="0" borderId="14" xfId="0" applyNumberFormat="1" applyFont="1" applyFill="1" applyBorder="1" applyAlignment="1">
      <alignment horizontal="center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167" fontId="3" fillId="32" borderId="14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32" borderId="16" xfId="0" applyFill="1" applyBorder="1" applyAlignment="1" applyProtection="1">
      <alignment horizontal="center" vertical="center" wrapText="1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32" borderId="16" xfId="0" applyFont="1" applyFill="1" applyBorder="1" applyAlignment="1" applyProtection="1">
      <alignment vertical="center" wrapText="1"/>
      <protection locked="0"/>
    </xf>
    <xf numFmtId="0" fontId="3" fillId="32" borderId="18" xfId="0" applyFont="1" applyFill="1" applyBorder="1" applyAlignment="1" applyProtection="1">
      <alignment vertical="center" wrapText="1"/>
      <protection locked="0"/>
    </xf>
    <xf numFmtId="0" fontId="3" fillId="32" borderId="16" xfId="0" applyFont="1" applyFill="1" applyBorder="1" applyAlignment="1" applyProtection="1">
      <alignment horizontal="left" vertical="center" wrapText="1"/>
      <protection locked="0"/>
    </xf>
    <xf numFmtId="0" fontId="3" fillId="32" borderId="1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6.28125" style="9" customWidth="1"/>
    <col min="2" max="2" width="1.8515625" style="9" customWidth="1"/>
    <col min="3" max="3" width="47.57421875" style="9" customWidth="1"/>
    <col min="4" max="4" width="13.00390625" style="9" customWidth="1"/>
    <col min="5" max="5" width="1.57421875" style="9" customWidth="1"/>
    <col min="6" max="6" width="9.140625" style="9" customWidth="1"/>
    <col min="7" max="7" width="20.7109375" style="9" customWidth="1"/>
    <col min="8" max="16384" width="9.140625" style="9" customWidth="1"/>
  </cols>
  <sheetData>
    <row r="1" spans="1:7" ht="15.75">
      <c r="A1" s="50" t="s">
        <v>42</v>
      </c>
      <c r="B1" s="51"/>
      <c r="C1" s="52"/>
      <c r="D1" s="63" t="s">
        <v>44</v>
      </c>
      <c r="G1" s="34"/>
    </row>
    <row r="2" spans="1:7" ht="12.75">
      <c r="A2" s="53" t="s">
        <v>43</v>
      </c>
      <c r="B2" s="54"/>
      <c r="C2" s="55"/>
      <c r="D2" s="64"/>
      <c r="G2" s="35"/>
    </row>
    <row r="3" spans="1:4" ht="13.5" thickBot="1">
      <c r="A3" s="56" t="s">
        <v>0</v>
      </c>
      <c r="B3" s="57"/>
      <c r="C3" s="58"/>
      <c r="D3" s="65"/>
    </row>
    <row r="4" spans="1:3" ht="4.5" customHeight="1">
      <c r="A4" s="10"/>
      <c r="B4" s="10"/>
      <c r="C4" s="10"/>
    </row>
    <row r="5" spans="1:4" ht="12.75">
      <c r="A5" s="33" t="s">
        <v>18</v>
      </c>
      <c r="B5" s="10"/>
      <c r="C5" s="33" t="s">
        <v>19</v>
      </c>
      <c r="D5" s="33" t="s">
        <v>17</v>
      </c>
    </row>
    <row r="6" ht="4.5" customHeight="1" thickBot="1"/>
    <row r="7" spans="1:4" ht="16.5" customHeight="1" thickBot="1">
      <c r="A7" s="31" t="s">
        <v>33</v>
      </c>
      <c r="B7" s="11"/>
      <c r="C7" s="12" t="s">
        <v>13</v>
      </c>
      <c r="D7" s="7"/>
    </row>
    <row r="8" spans="1:4" ht="13.5" thickBot="1">
      <c r="A8" s="61"/>
      <c r="B8" s="11"/>
      <c r="C8" s="13" t="s">
        <v>1</v>
      </c>
      <c r="D8" s="39"/>
    </row>
    <row r="9" spans="1:4" ht="13.5" thickBot="1">
      <c r="A9" s="62"/>
      <c r="B9" s="11"/>
      <c r="C9" s="13" t="s">
        <v>30</v>
      </c>
      <c r="D9" s="40"/>
    </row>
    <row r="10" spans="2:7" ht="13.5" customHeight="1" thickBot="1">
      <c r="B10" s="11"/>
      <c r="C10" s="5" t="s">
        <v>28</v>
      </c>
      <c r="D10" s="40"/>
      <c r="G10" s="14"/>
    </row>
    <row r="11" spans="1:7" ht="13.5" thickBot="1">
      <c r="A11" s="31" t="s">
        <v>34</v>
      </c>
      <c r="B11" s="11"/>
      <c r="C11" s="15" t="s">
        <v>2</v>
      </c>
      <c r="D11" s="41">
        <v>1425</v>
      </c>
      <c r="G11" s="16"/>
    </row>
    <row r="12" spans="1:7" ht="4.5" customHeight="1" thickBot="1">
      <c r="A12" s="59"/>
      <c r="B12" s="11"/>
      <c r="G12" s="18"/>
    </row>
    <row r="13" spans="1:7" ht="14.25" customHeight="1" thickBot="1">
      <c r="A13" s="60"/>
      <c r="B13" s="11"/>
      <c r="C13" s="12" t="s">
        <v>14</v>
      </c>
      <c r="D13" s="7"/>
      <c r="E13" s="23"/>
      <c r="G13" s="18"/>
    </row>
    <row r="14" spans="2:7" ht="13.5" thickBot="1">
      <c r="B14" s="11"/>
      <c r="C14" s="13" t="s">
        <v>9</v>
      </c>
      <c r="D14" s="38"/>
      <c r="E14" s="23"/>
      <c r="G14" s="18"/>
    </row>
    <row r="15" spans="1:5" ht="13.5" thickBot="1">
      <c r="A15" s="31" t="s">
        <v>35</v>
      </c>
      <c r="B15" s="11"/>
      <c r="C15" s="13" t="s">
        <v>41</v>
      </c>
      <c r="D15" s="37"/>
      <c r="E15" s="23"/>
    </row>
    <row r="16" spans="1:5" ht="13.5" thickBot="1">
      <c r="A16" s="36"/>
      <c r="B16" s="11"/>
      <c r="C16" s="13" t="s">
        <v>29</v>
      </c>
      <c r="D16" s="26">
        <v>7065</v>
      </c>
      <c r="E16" s="23"/>
    </row>
    <row r="17" spans="2:5" ht="13.5" thickBot="1">
      <c r="B17" s="11"/>
      <c r="C17" s="15" t="s">
        <v>20</v>
      </c>
      <c r="D17" s="25">
        <f>+D15/D16</f>
        <v>0</v>
      </c>
      <c r="E17" s="23"/>
    </row>
    <row r="18" spans="1:4" ht="5.25" customHeight="1" thickBot="1">
      <c r="A18" s="11"/>
      <c r="B18" s="11"/>
      <c r="C18" s="17"/>
      <c r="D18" s="11"/>
    </row>
    <row r="19" spans="1:4" ht="17.25" customHeight="1" thickBot="1">
      <c r="A19" s="31" t="s">
        <v>36</v>
      </c>
      <c r="B19" s="11"/>
      <c r="C19" s="12" t="s">
        <v>15</v>
      </c>
      <c r="D19" s="7"/>
    </row>
    <row r="20" spans="1:7" ht="13.5" thickBot="1">
      <c r="A20" s="36"/>
      <c r="B20" s="11"/>
      <c r="C20" s="13" t="s">
        <v>27</v>
      </c>
      <c r="D20" s="42"/>
      <c r="G20" s="1"/>
    </row>
    <row r="21" spans="2:7" ht="14.25" customHeight="1" thickBot="1">
      <c r="B21" s="11"/>
      <c r="C21" s="5" t="s">
        <v>32</v>
      </c>
      <c r="D21" s="32">
        <f>+D20*20*D17</f>
        <v>0</v>
      </c>
      <c r="G21" s="1"/>
    </row>
    <row r="22" spans="1:7" ht="11.25" customHeight="1" thickBot="1">
      <c r="A22" s="31" t="s">
        <v>37</v>
      </c>
      <c r="B22" s="11"/>
      <c r="C22" s="5" t="s">
        <v>31</v>
      </c>
      <c r="D22" s="32"/>
      <c r="G22" s="1"/>
    </row>
    <row r="23" spans="1:7" ht="12.75" customHeight="1" thickBot="1">
      <c r="A23" s="48"/>
      <c r="B23" s="11"/>
      <c r="C23" s="5" t="s">
        <v>11</v>
      </c>
      <c r="D23" s="43"/>
      <c r="G23" s="20"/>
    </row>
    <row r="24" spans="1:4" ht="15" customHeight="1" thickBot="1">
      <c r="A24" s="49"/>
      <c r="B24" s="11"/>
      <c r="C24" s="13" t="s">
        <v>10</v>
      </c>
      <c r="D24" s="32">
        <f>MAX(D21:D23)</f>
        <v>0</v>
      </c>
    </row>
    <row r="25" spans="2:4" ht="13.5" customHeight="1" thickBot="1">
      <c r="B25" s="11"/>
      <c r="C25" s="15" t="s">
        <v>12</v>
      </c>
      <c r="D25" s="43"/>
    </row>
    <row r="26" spans="1:4" ht="4.5" customHeight="1" thickBot="1">
      <c r="A26" s="27"/>
      <c r="B26" s="11"/>
      <c r="C26" s="21"/>
      <c r="D26" s="19"/>
    </row>
    <row r="27" spans="1:4" ht="15" customHeight="1" thickBot="1">
      <c r="A27" s="29" t="s">
        <v>38</v>
      </c>
      <c r="B27" s="11"/>
      <c r="C27" s="12" t="s">
        <v>16</v>
      </c>
      <c r="D27" s="24" t="s">
        <v>3</v>
      </c>
    </row>
    <row r="28" spans="1:4" ht="13.5" thickBot="1">
      <c r="A28" s="30" t="s">
        <v>39</v>
      </c>
      <c r="B28" s="11"/>
      <c r="C28" s="13" t="s">
        <v>4</v>
      </c>
      <c r="D28" s="32" t="e">
        <f>+(((D9*75)+(D10*40))/D8)+D11</f>
        <v>#DIV/0!</v>
      </c>
    </row>
    <row r="29" spans="1:4" ht="13.5" thickBot="1">
      <c r="A29" s="46"/>
      <c r="B29" s="11"/>
      <c r="C29" s="13" t="s">
        <v>5</v>
      </c>
      <c r="D29" s="32" t="e">
        <f>+D28*D17</f>
        <v>#DIV/0!</v>
      </c>
    </row>
    <row r="30" spans="1:4" ht="13.5" thickBot="1">
      <c r="A30" s="46"/>
      <c r="B30" s="11"/>
      <c r="C30" s="13" t="s">
        <v>6</v>
      </c>
      <c r="D30" s="32" t="e">
        <f>+(D24+D25)/D8</f>
        <v>#DIV/0!</v>
      </c>
    </row>
    <row r="31" spans="1:4" ht="13.5" thickBot="1">
      <c r="A31" s="46"/>
      <c r="B31" s="11"/>
      <c r="C31" s="15" t="s">
        <v>7</v>
      </c>
      <c r="D31" s="32" t="e">
        <f>+D29+D30</f>
        <v>#DIV/0!</v>
      </c>
    </row>
    <row r="32" spans="1:4" ht="4.5" customHeight="1" thickBot="1">
      <c r="A32" s="46"/>
      <c r="B32" s="11"/>
      <c r="C32" s="21"/>
      <c r="D32" s="19"/>
    </row>
    <row r="33" spans="1:4" ht="15.75" customHeight="1" thickBot="1">
      <c r="A33" s="46"/>
      <c r="B33" s="11"/>
      <c r="C33" s="8" t="s">
        <v>26</v>
      </c>
      <c r="D33" s="24" t="s">
        <v>3</v>
      </c>
    </row>
    <row r="34" spans="1:4" ht="13.5" thickBot="1">
      <c r="A34" s="46"/>
      <c r="B34" s="11"/>
      <c r="C34" s="13" t="s">
        <v>25</v>
      </c>
      <c r="D34" s="44">
        <v>5500</v>
      </c>
    </row>
    <row r="35" spans="1:4" ht="13.5" thickBot="1">
      <c r="A35" s="46"/>
      <c r="B35" s="11"/>
      <c r="C35" s="5" t="s">
        <v>8</v>
      </c>
      <c r="D35" s="44">
        <v>5000</v>
      </c>
    </row>
    <row r="36" spans="1:4" ht="13.5" thickBot="1">
      <c r="A36" s="46"/>
      <c r="B36" s="11"/>
      <c r="C36" s="13" t="s">
        <v>23</v>
      </c>
      <c r="D36" s="32">
        <f>+((D34*2)+D35)*1.1</f>
        <v>17600</v>
      </c>
    </row>
    <row r="37" spans="1:4" ht="13.5" customHeight="1" thickBot="1">
      <c r="A37" s="46"/>
      <c r="B37" s="11"/>
      <c r="C37" s="6" t="s">
        <v>24</v>
      </c>
      <c r="D37" s="32">
        <f>+D36*D17</f>
        <v>0</v>
      </c>
    </row>
    <row r="38" spans="1:4" ht="4.5" customHeight="1" thickBot="1">
      <c r="A38" s="46"/>
      <c r="B38" s="11"/>
      <c r="C38" s="2"/>
      <c r="D38" s="3"/>
    </row>
    <row r="39" spans="1:4" ht="15.75" customHeight="1" thickBot="1">
      <c r="A39" s="46"/>
      <c r="B39" s="28"/>
      <c r="C39" s="8" t="s">
        <v>45</v>
      </c>
      <c r="D39" s="4" t="s">
        <v>3</v>
      </c>
    </row>
    <row r="40" spans="1:4" ht="18" customHeight="1" thickBot="1">
      <c r="A40" s="46"/>
      <c r="B40" s="11"/>
      <c r="C40" s="13" t="s">
        <v>21</v>
      </c>
      <c r="D40" s="32" t="e">
        <f>+D31</f>
        <v>#DIV/0!</v>
      </c>
    </row>
    <row r="41" spans="1:4" ht="21" customHeight="1" thickBot="1">
      <c r="A41" s="46"/>
      <c r="B41" s="11"/>
      <c r="C41" s="6" t="s">
        <v>22</v>
      </c>
      <c r="D41" s="32">
        <f>+D37</f>
        <v>0</v>
      </c>
    </row>
    <row r="42" spans="1:2" ht="3.75" customHeight="1">
      <c r="A42" s="46"/>
      <c r="B42" s="11"/>
    </row>
    <row r="43" spans="1:4" ht="27" customHeight="1" thickBot="1">
      <c r="A43" s="47"/>
      <c r="B43" s="11"/>
      <c r="C43" s="45" t="s">
        <v>40</v>
      </c>
      <c r="D43" s="45"/>
    </row>
    <row r="44" spans="1:4" ht="4.5" customHeight="1">
      <c r="A44" s="11"/>
      <c r="B44" s="11"/>
      <c r="C44" s="21"/>
      <c r="D44" s="11"/>
    </row>
    <row r="71" ht="12.75">
      <c r="G71" s="22"/>
    </row>
  </sheetData>
  <sheetProtection password="E618" sheet="1" objects="1" scenarios="1" selectLockedCells="1"/>
  <mergeCells count="9">
    <mergeCell ref="C43:D43"/>
    <mergeCell ref="A29:A43"/>
    <mergeCell ref="A23:A24"/>
    <mergeCell ref="A1:C1"/>
    <mergeCell ref="A2:C2"/>
    <mergeCell ref="A3:C3"/>
    <mergeCell ref="A12:A13"/>
    <mergeCell ref="A8:A9"/>
    <mergeCell ref="D1:D3"/>
  </mergeCells>
  <printOptions/>
  <pageMargins left="0.5" right="0.5" top="0.75" bottom="0.75" header="0.5" footer="0.5"/>
  <pageSetup fitToHeight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Decisions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Steven</cp:lastModifiedBy>
  <cp:lastPrinted>2011-03-15T17:38:28Z</cp:lastPrinted>
  <dcterms:created xsi:type="dcterms:W3CDTF">2004-12-27T16:13:44Z</dcterms:created>
  <dcterms:modified xsi:type="dcterms:W3CDTF">2016-09-08T16:22:47Z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-1733509088</vt:i4>
  </property>
  <property fmtid="{D5CDD505-2E9C-101B-9397-08002B2CF9AE}" pid="3" name="_EmailSubject">
    <vt:lpwstr>Revised worksheet</vt:lpwstr>
  </property>
  <property fmtid="{D5CDD505-2E9C-101B-9397-08002B2CF9AE}" pid="4" name="_AuthorEmail">
    <vt:lpwstr>meyerman@maine.rr.com</vt:lpwstr>
  </property>
  <property fmtid="{D5CDD505-2E9C-101B-9397-08002B2CF9AE}" pid="5" name="_AuthorEmailDisplayName">
    <vt:lpwstr>Mark Eyerman</vt:lpwstr>
  </property>
  <property fmtid="{D5CDD505-2E9C-101B-9397-08002B2CF9AE}" pid="6" name="_ReviewingToolsShownOnce">
    <vt:lpwstr/>
  </property>
</Properties>
</file>